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KQKD" sheetId="1" r:id="rId1"/>
  </sheets>
  <definedNames>
    <definedName name="_xlnm.Print_Area" localSheetId="0">'KQKD'!$A$1:$F$34</definedName>
  </definedNames>
  <calcPr fullCalcOnLoad="1"/>
</workbook>
</file>

<file path=xl/comments1.xml><?xml version="1.0" encoding="utf-8"?>
<comments xmlns="http://schemas.openxmlformats.org/spreadsheetml/2006/main">
  <authors>
    <author>Huynh Thanh Tung</author>
  </authors>
  <commentList>
    <comment ref="D23" authorId="0">
      <text>
        <r>
          <rPr>
            <b/>
            <sz val="8"/>
            <rFont val="Tahoma"/>
            <family val="0"/>
          </rPr>
          <t>Huynh Thanh Tung:</t>
        </r>
        <r>
          <rPr>
            <sz val="8"/>
            <rFont val="Tahoma"/>
            <family val="0"/>
          </rPr>
          <t xml:space="preserve">
Trong đó LN 0 chịu thuế: 21.687.556 đ</t>
        </r>
      </text>
    </comment>
  </commentList>
</comments>
</file>

<file path=xl/sharedStrings.xml><?xml version="1.0" encoding="utf-8"?>
<sst xmlns="http://schemas.openxmlformats.org/spreadsheetml/2006/main" count="50" uniqueCount="49">
  <si>
    <t>Công Ty CP Xuất nhập khẩu An Giang</t>
  </si>
  <si>
    <t>Mẫu số B02 - DN</t>
  </si>
  <si>
    <t>(Mục lục)</t>
  </si>
  <si>
    <t>01 Ngô Gia Tự, TP Long Xuyên, Tỉnh An Giang</t>
  </si>
  <si>
    <t>(Ban hành theo QĐ số 15/2006/QĐ-BTC ngày 20/03/2006 
của Bộ trưởng BTC)</t>
  </si>
  <si>
    <t>(Tiếp)</t>
  </si>
  <si>
    <t>BÁO CÁO KẾT QUẢ HOẠT ĐỘNG KINH DOANH</t>
  </si>
  <si>
    <t>6 tháng đầu năm 2008</t>
  </si>
  <si>
    <t>Đơn vị tính: đồng</t>
  </si>
  <si>
    <t>Chỉ tiêu</t>
  </si>
  <si>
    <t>Mã số</t>
  </si>
  <si>
    <t>Thuyết minh</t>
  </si>
  <si>
    <t>Năm nay</t>
  </si>
  <si>
    <t>Năm trước</t>
  </si>
  <si>
    <t>Tăng/giảm</t>
  </si>
  <si>
    <t>6</t>
  </si>
  <si>
    <t>1. Doanh thu bán hàng và cung cấp dịch vụ</t>
  </si>
  <si>
    <t>VI.25</t>
  </si>
  <si>
    <t>2. Các khoản giảm trừ doanh thu</t>
  </si>
  <si>
    <t>VI.26</t>
  </si>
  <si>
    <t>3. Doanh thu thuần về bán hàng và cung cấp dịch vụ (10=01-02)</t>
  </si>
  <si>
    <t>VI.27</t>
  </si>
  <si>
    <t>4. Giá vốn bán hàng</t>
  </si>
  <si>
    <t>VI.28</t>
  </si>
  <si>
    <t>5. Lợi nhuận gộp về bán hàng và cung cấp dịch vụ (20=10-11)</t>
  </si>
  <si>
    <t>6. Doanh thu hoạt động tài chính</t>
  </si>
  <si>
    <t>VI.29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</si>
  <si>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</si>
  <si>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</si>
  <si>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</si>
  <si>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</si>
  <si>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 
     {30=20+(21-22)- (24+25)}</t>
  </si>
  <si>
    <t>11. Thu nhập khác</t>
  </si>
  <si>
    <t>12. Chi phí khác</t>
  </si>
  <si>
    <t>13. Lợi nhuận khác (40=31-32)</t>
  </si>
  <si>
    <t>14. Tổng lợi nhuận kế toán trước thuế (50=30+40)</t>
  </si>
  <si>
    <t>15. Chi phí thuế TNDN hiện hành</t>
  </si>
  <si>
    <t>VI.30</t>
  </si>
  <si>
    <t>16. Chi phí thuế TNDN hoãn lại</t>
  </si>
  <si>
    <t>17. Lợi nhuận sau thuế thu nhập doanh nghiệp (60=50-51-52)</t>
  </si>
  <si>
    <t>18. Lãi cơ bản trên cổ phiếu (*)</t>
  </si>
  <si>
    <t>Long Xuyên, ngày 10 tháng 07 năm 2008</t>
  </si>
  <si>
    <t xml:space="preserve">     TỔNG GIÁM ĐỐC</t>
  </si>
  <si>
    <t xml:space="preserve">      (Đã ký)</t>
  </si>
  <si>
    <t xml:space="preserve">      CAO MINH LÃM</t>
  </si>
  <si>
    <t>KẾ TOÁN TRƯỞNG</t>
  </si>
  <si>
    <t xml:space="preserve"> VÕ THANH BÀO</t>
  </si>
  <si>
    <t>(Đã ký)</t>
  </si>
  <si>
    <r>
      <t>Ghi chú:</t>
    </r>
    <r>
      <rPr>
        <sz val="10"/>
        <rFont val="Tahoma"/>
        <family val="0"/>
      </rPr>
      <t xml:space="preserve"> Báo cáo trên chưa qua kiểm toán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</si>
</sst>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(0\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0.000%"/>
    <numFmt numFmtId="173" formatCode="0.0000%"/>
    <numFmt numFmtId="174" formatCode="0.00000%"/>
    <numFmt numFmtId="175" formatCode="0.000000%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;[Red]#,##0"/>
    <numFmt numFmtId="183" formatCode="mm/yy"/>
    <numFmt numFmtId="184" formatCode="mmm\-yyyy"/>
    <numFmt numFmtId="185" formatCode="[$-409]dddd\,\ mmmm\ dd\,\ yyyy"/>
    <numFmt numFmtId="186" formatCode="#,##0.0"/>
  </numFmts>
  <fonts count="9">
    <font>
      <sz val="8"/>
      <name val="Tahoma"/>
      <family val="0"/>
    </font>
    <font>
      <u val="single"/>
      <sz val="8"/>
      <color indexed="36"/>
      <name val="Tahoma"/>
      <family val="0"/>
    </font>
    <font>
      <u val="single"/>
      <sz val="8"/>
      <color indexed="12"/>
      <name val="Tahoma"/>
      <family val="0"/>
    </font>
    <font>
      <b/>
      <sz val="10"/>
      <name val="Tahoma"/>
      <family val="2"/>
    </font>
    <font>
      <sz val="10"/>
      <name val="Tahoma"/>
      <family val="0"/>
    </font>
    <font>
      <b/>
      <sz val="8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3" fillId="0" borderId="0" xfId="15" applyNumberFormat="1" applyFont="1" applyAlignment="1">
      <alignment/>
    </xf>
    <xf numFmtId="49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5" fillId="0" borderId="0" xfId="15" applyNumberFormat="1" applyFont="1" applyAlignment="1">
      <alignment horizontal="right"/>
    </xf>
    <xf numFmtId="10" fontId="4" fillId="0" borderId="0" xfId="21" applyNumberFormat="1" applyFont="1" applyAlignment="1">
      <alignment horizontal="right"/>
    </xf>
    <xf numFmtId="0" fontId="2" fillId="0" borderId="0" xfId="20" applyAlignment="1">
      <alignment horizontal="right"/>
    </xf>
    <xf numFmtId="165" fontId="4" fillId="0" borderId="0" xfId="15" applyNumberFormat="1" applyFont="1" applyAlignment="1">
      <alignment vertical="top"/>
    </xf>
    <xf numFmtId="165" fontId="4" fillId="0" borderId="0" xfId="15" applyNumberFormat="1" applyFont="1" applyAlignment="1">
      <alignment horizontal="right"/>
    </xf>
    <xf numFmtId="165" fontId="4" fillId="0" borderId="0" xfId="15" applyNumberFormat="1" applyFont="1" applyAlignment="1">
      <alignment horizontal="center"/>
    </xf>
    <xf numFmtId="10" fontId="4" fillId="0" borderId="0" xfId="21" applyNumberFormat="1" applyFont="1" applyAlignment="1">
      <alignment/>
    </xf>
    <xf numFmtId="165" fontId="3" fillId="2" borderId="1" xfId="15" applyNumberFormat="1" applyFont="1" applyFill="1" applyBorder="1" applyAlignment="1">
      <alignment horizontal="center"/>
    </xf>
    <xf numFmtId="165" fontId="3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center"/>
    </xf>
    <xf numFmtId="49" fontId="4" fillId="0" borderId="2" xfId="15" applyNumberFormat="1" applyFont="1" applyBorder="1" applyAlignment="1">
      <alignment horizontal="center"/>
    </xf>
    <xf numFmtId="49" fontId="4" fillId="0" borderId="2" xfId="15" applyNumberFormat="1" applyFont="1" applyBorder="1" applyAlignment="1">
      <alignment horizontal="center"/>
    </xf>
    <xf numFmtId="49" fontId="4" fillId="0" borderId="0" xfId="15" applyNumberFormat="1" applyFont="1" applyAlignment="1">
      <alignment horizontal="right"/>
    </xf>
    <xf numFmtId="49" fontId="4" fillId="0" borderId="0" xfId="15" applyNumberFormat="1" applyFont="1" applyAlignment="1">
      <alignment horizontal="center"/>
    </xf>
    <xf numFmtId="165" fontId="4" fillId="0" borderId="3" xfId="15" applyNumberFormat="1" applyFont="1" applyBorder="1" applyAlignment="1">
      <alignment/>
    </xf>
    <xf numFmtId="49" fontId="4" fillId="0" borderId="3" xfId="15" applyNumberFormat="1" applyFont="1" applyBorder="1" applyAlignment="1">
      <alignment horizontal="center"/>
    </xf>
    <xf numFmtId="165" fontId="4" fillId="0" borderId="3" xfId="15" applyNumberFormat="1" applyFont="1" applyBorder="1" applyAlignment="1">
      <alignment horizontal="center"/>
    </xf>
    <xf numFmtId="10" fontId="4" fillId="0" borderId="3" xfId="21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49" fontId="4" fillId="0" borderId="4" xfId="15" applyNumberFormat="1" applyFont="1" applyBorder="1" applyAlignment="1">
      <alignment horizontal="center"/>
    </xf>
    <xf numFmtId="165" fontId="4" fillId="0" borderId="4" xfId="15" applyNumberFormat="1" applyFont="1" applyBorder="1" applyAlignment="1">
      <alignment horizontal="center"/>
    </xf>
    <xf numFmtId="10" fontId="4" fillId="0" borderId="4" xfId="21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49" fontId="3" fillId="0" borderId="4" xfId="15" applyNumberFormat="1" applyFont="1" applyBorder="1" applyAlignment="1">
      <alignment horizontal="center"/>
    </xf>
    <xf numFmtId="165" fontId="3" fillId="0" borderId="4" xfId="15" applyNumberFormat="1" applyFont="1" applyBorder="1" applyAlignment="1">
      <alignment horizontal="center"/>
    </xf>
    <xf numFmtId="165" fontId="3" fillId="0" borderId="4" xfId="15" applyNumberFormat="1" applyFont="1" applyBorder="1" applyAlignment="1">
      <alignment/>
    </xf>
    <xf numFmtId="10" fontId="3" fillId="0" borderId="4" xfId="21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49" fontId="8" fillId="0" borderId="4" xfId="15" applyNumberFormat="1" applyFont="1" applyBorder="1" applyAlignment="1">
      <alignment horizontal="center"/>
    </xf>
    <xf numFmtId="165" fontId="8" fillId="0" borderId="4" xfId="15" applyNumberFormat="1" applyFont="1" applyBorder="1" applyAlignment="1">
      <alignment horizontal="center"/>
    </xf>
    <xf numFmtId="165" fontId="8" fillId="0" borderId="4" xfId="15" applyNumberFormat="1" applyFont="1" applyBorder="1" applyAlignment="1">
      <alignment/>
    </xf>
    <xf numFmtId="165" fontId="3" fillId="0" borderId="4" xfId="15" applyNumberFormat="1" applyFont="1" applyBorder="1" applyAlignment="1">
      <alignment wrapText="1"/>
    </xf>
    <xf numFmtId="165" fontId="4" fillId="0" borderId="5" xfId="15" applyNumberFormat="1" applyFont="1" applyBorder="1" applyAlignment="1">
      <alignment/>
    </xf>
    <xf numFmtId="49" fontId="4" fillId="0" borderId="5" xfId="15" applyNumberFormat="1" applyFont="1" applyBorder="1" applyAlignment="1">
      <alignment horizontal="center"/>
    </xf>
    <xf numFmtId="165" fontId="4" fillId="0" borderId="5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165" fontId="3" fillId="0" borderId="0" xfId="15" applyNumberFormat="1" applyFont="1" applyAlignment="1">
      <alignment horizontal="left"/>
    </xf>
    <xf numFmtId="165" fontId="4" fillId="0" borderId="0" xfId="15" applyNumberFormat="1" applyFont="1" applyAlignment="1">
      <alignment horizontal="left"/>
    </xf>
    <xf numFmtId="165" fontId="4" fillId="0" borderId="0" xfId="15" applyNumberFormat="1" applyFont="1" applyAlignment="1">
      <alignment horizontal="center"/>
    </xf>
    <xf numFmtId="165" fontId="4" fillId="2" borderId="0" xfId="15" applyNumberFormat="1" applyFont="1" applyFill="1" applyAlignment="1">
      <alignment/>
    </xf>
    <xf numFmtId="49" fontId="4" fillId="2" borderId="0" xfId="15" applyNumberFormat="1" applyFont="1" applyFill="1" applyAlignment="1">
      <alignment horizontal="center"/>
    </xf>
    <xf numFmtId="165" fontId="4" fillId="2" borderId="0" xfId="15" applyNumberFormat="1" applyFont="1" applyFill="1" applyAlignment="1">
      <alignment horizontal="center"/>
    </xf>
    <xf numFmtId="10" fontId="4" fillId="2" borderId="0" xfId="21" applyNumberFormat="1" applyFont="1" applyFill="1" applyAlignment="1">
      <alignment/>
    </xf>
    <xf numFmtId="165" fontId="4" fillId="2" borderId="0" xfId="15" applyNumberFormat="1" applyFont="1" applyFill="1" applyAlignment="1">
      <alignment horizontal="right"/>
    </xf>
    <xf numFmtId="165" fontId="6" fillId="0" borderId="0" xfId="15" applyNumberFormat="1" applyFont="1" applyAlignment="1">
      <alignment horizontal="right" wrapText="1"/>
    </xf>
    <xf numFmtId="165" fontId="6" fillId="0" borderId="0" xfId="15" applyNumberFormat="1" applyFont="1" applyAlignment="1">
      <alignment horizontal="right"/>
    </xf>
    <xf numFmtId="165" fontId="8" fillId="0" borderId="6" xfId="15" applyNumberFormat="1" applyFont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center"/>
    </xf>
    <xf numFmtId="165" fontId="7" fillId="0" borderId="0" xfId="15" applyNumberFormat="1" applyFont="1" applyAlignment="1">
      <alignment horizontal="center"/>
    </xf>
    <xf numFmtId="49" fontId="7" fillId="0" borderId="0" xfId="15" applyNumberFormat="1" applyFont="1" applyAlignment="1">
      <alignment horizontal="center"/>
    </xf>
    <xf numFmtId="165" fontId="3" fillId="3" borderId="1" xfId="15" applyNumberFormat="1" applyFont="1" applyFill="1" applyBorder="1" applyAlignment="1">
      <alignment horizontal="center"/>
    </xf>
    <xf numFmtId="49" fontId="3" fillId="3" borderId="1" xfId="15" applyNumberFormat="1" applyFont="1" applyFill="1" applyBorder="1" applyAlignment="1">
      <alignment horizontal="center"/>
    </xf>
    <xf numFmtId="165" fontId="3" fillId="3" borderId="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5"/>
  <sheetViews>
    <sheetView showGridLines="0" tabSelected="1" workbookViewId="0" topLeftCell="A19">
      <selection activeCell="A29" sqref="A29"/>
    </sheetView>
  </sheetViews>
  <sheetFormatPr defaultColWidth="9.33203125" defaultRowHeight="10.5"/>
  <cols>
    <col min="1" max="1" width="71.33203125" style="3" customWidth="1"/>
    <col min="2" max="2" width="10.83203125" style="2" customWidth="1"/>
    <col min="3" max="3" width="17.16015625" style="9" hidden="1" customWidth="1"/>
    <col min="4" max="4" width="22.66015625" style="3" customWidth="1"/>
    <col min="5" max="5" width="21.83203125" style="3" customWidth="1"/>
    <col min="6" max="6" width="15.33203125" style="10" hidden="1" customWidth="1"/>
    <col min="7" max="7" width="11.66015625" style="8" hidden="1" customWidth="1"/>
    <col min="8" max="16384" width="9.33203125" style="3" customWidth="1"/>
  </cols>
  <sheetData>
    <row r="1" spans="1:7" ht="12.75">
      <c r="A1" s="1" t="s">
        <v>0</v>
      </c>
      <c r="C1" s="3"/>
      <c r="E1" s="4" t="s">
        <v>1</v>
      </c>
      <c r="F1" s="5"/>
      <c r="G1" s="6" t="s">
        <v>2</v>
      </c>
    </row>
    <row r="2" spans="1:6" ht="26.25" customHeight="1">
      <c r="A2" s="7" t="s">
        <v>3</v>
      </c>
      <c r="B2" s="48" t="s">
        <v>4</v>
      </c>
      <c r="C2" s="49"/>
      <c r="D2" s="49"/>
      <c r="E2" s="49"/>
      <c r="F2" s="5"/>
    </row>
    <row r="3" spans="6:7" ht="12.75">
      <c r="F3" s="5"/>
      <c r="G3" s="6" t="s">
        <v>5</v>
      </c>
    </row>
    <row r="4" spans="1:5" ht="18">
      <c r="A4" s="54" t="s">
        <v>6</v>
      </c>
      <c r="B4" s="54"/>
      <c r="C4" s="54"/>
      <c r="D4" s="54"/>
      <c r="E4" s="54"/>
    </row>
    <row r="5" spans="1:5" ht="18">
      <c r="A5" s="55" t="s">
        <v>7</v>
      </c>
      <c r="B5" s="55"/>
      <c r="C5" s="55"/>
      <c r="D5" s="55"/>
      <c r="E5" s="55"/>
    </row>
    <row r="6" spans="5:6" ht="12.75">
      <c r="E6" s="50" t="s">
        <v>8</v>
      </c>
      <c r="F6" s="50"/>
    </row>
    <row r="7" spans="1:7" s="13" customFormat="1" ht="18.75" customHeight="1">
      <c r="A7" s="56" t="s">
        <v>9</v>
      </c>
      <c r="B7" s="57" t="s">
        <v>10</v>
      </c>
      <c r="C7" s="56" t="s">
        <v>11</v>
      </c>
      <c r="D7" s="58" t="s">
        <v>12</v>
      </c>
      <c r="E7" s="56" t="s">
        <v>13</v>
      </c>
      <c r="F7" s="11" t="s">
        <v>14</v>
      </c>
      <c r="G7" s="12"/>
    </row>
    <row r="8" spans="1:7" s="17" customFormat="1" ht="12.75">
      <c r="A8" s="14">
        <v>1</v>
      </c>
      <c r="B8" s="14">
        <v>2</v>
      </c>
      <c r="C8" s="14">
        <v>3</v>
      </c>
      <c r="D8" s="15">
        <v>4</v>
      </c>
      <c r="E8" s="14">
        <v>5</v>
      </c>
      <c r="F8" s="14" t="s">
        <v>15</v>
      </c>
      <c r="G8" s="16"/>
    </row>
    <row r="9" spans="1:6" ht="12.75">
      <c r="A9" s="18" t="s">
        <v>16</v>
      </c>
      <c r="B9" s="19">
        <v>1</v>
      </c>
      <c r="C9" s="20" t="s">
        <v>17</v>
      </c>
      <c r="D9" s="18">
        <v>1299392849085</v>
      </c>
      <c r="E9" s="18">
        <v>692335501913</v>
      </c>
      <c r="F9" s="21">
        <f aca="true" t="shared" si="0" ref="F9:F24">D9/E9-1</f>
        <v>0.8768253910057089</v>
      </c>
    </row>
    <row r="10" spans="1:6" ht="12.75">
      <c r="A10" s="22" t="s">
        <v>18</v>
      </c>
      <c r="B10" s="23">
        <v>2</v>
      </c>
      <c r="C10" s="24" t="s">
        <v>19</v>
      </c>
      <c r="D10" s="22">
        <v>206933090</v>
      </c>
      <c r="E10" s="22">
        <v>46995458</v>
      </c>
      <c r="F10" s="25">
        <f t="shared" si="0"/>
        <v>3.403257225411017</v>
      </c>
    </row>
    <row r="11" spans="1:6" ht="12.75">
      <c r="A11" s="22" t="s">
        <v>20</v>
      </c>
      <c r="B11" s="23">
        <v>10</v>
      </c>
      <c r="C11" s="24" t="s">
        <v>21</v>
      </c>
      <c r="D11" s="22">
        <v>1299185915995</v>
      </c>
      <c r="E11" s="22">
        <f>E9-E10</f>
        <v>692288506455</v>
      </c>
      <c r="F11" s="25">
        <f t="shared" si="0"/>
        <v>0.876653886177799</v>
      </c>
    </row>
    <row r="12" spans="1:6" ht="12.75">
      <c r="A12" s="22" t="s">
        <v>22</v>
      </c>
      <c r="B12" s="23">
        <v>11</v>
      </c>
      <c r="C12" s="24" t="s">
        <v>23</v>
      </c>
      <c r="D12" s="22">
        <v>1102003509978</v>
      </c>
      <c r="E12" s="22">
        <v>625189181691</v>
      </c>
      <c r="F12" s="25">
        <f t="shared" si="0"/>
        <v>0.7626720715117328</v>
      </c>
    </row>
    <row r="13" spans="1:7" s="1" customFormat="1" ht="12.75">
      <c r="A13" s="26" t="s">
        <v>24</v>
      </c>
      <c r="B13" s="27">
        <v>20</v>
      </c>
      <c r="C13" s="28"/>
      <c r="D13" s="29">
        <v>197182406017</v>
      </c>
      <c r="E13" s="26">
        <f>E11-E12</f>
        <v>67099324764</v>
      </c>
      <c r="F13" s="30">
        <f t="shared" si="0"/>
        <v>1.9386645351577654</v>
      </c>
      <c r="G13" s="12"/>
    </row>
    <row r="14" spans="1:6" ht="12.75">
      <c r="A14" s="22" t="s">
        <v>25</v>
      </c>
      <c r="B14" s="23">
        <v>21</v>
      </c>
      <c r="C14" s="24" t="s">
        <v>26</v>
      </c>
      <c r="D14" s="22">
        <v>16828868162</v>
      </c>
      <c r="E14" s="22">
        <v>9312183553</v>
      </c>
      <c r="F14" s="25">
        <f t="shared" si="0"/>
        <v>0.8071881923524193</v>
      </c>
    </row>
    <row r="15" spans="1:6" ht="12.75">
      <c r="A15" s="22" t="s">
        <v>27</v>
      </c>
      <c r="B15" s="23">
        <v>22</v>
      </c>
      <c r="C15" s="24"/>
      <c r="D15" s="22">
        <v>21361550381</v>
      </c>
      <c r="E15" s="22">
        <v>10087835577</v>
      </c>
      <c r="F15" s="25">
        <f t="shared" si="0"/>
        <v>1.1175553683392474</v>
      </c>
    </row>
    <row r="16" spans="1:6" ht="12.75">
      <c r="A16" s="31" t="s">
        <v>28</v>
      </c>
      <c r="B16" s="32">
        <v>23</v>
      </c>
      <c r="C16" s="33"/>
      <c r="D16" s="34">
        <v>15887682603</v>
      </c>
      <c r="E16" s="22">
        <v>9246810092</v>
      </c>
      <c r="F16" s="25">
        <f t="shared" si="0"/>
        <v>0.7181798311988086</v>
      </c>
    </row>
    <row r="17" spans="1:6" ht="12.75">
      <c r="A17" s="22" t="s">
        <v>29</v>
      </c>
      <c r="B17" s="23">
        <v>24</v>
      </c>
      <c r="C17" s="24"/>
      <c r="D17" s="22">
        <v>76512172962</v>
      </c>
      <c r="E17" s="22">
        <v>34766439930</v>
      </c>
      <c r="F17" s="25">
        <f t="shared" si="0"/>
        <v>1.2007479947918842</v>
      </c>
    </row>
    <row r="18" spans="1:6" ht="12.75">
      <c r="A18" s="22" t="s">
        <v>30</v>
      </c>
      <c r="B18" s="23">
        <v>25</v>
      </c>
      <c r="C18" s="24"/>
      <c r="D18" s="22">
        <v>19266760701</v>
      </c>
      <c r="E18" s="22">
        <v>19996978774</v>
      </c>
      <c r="F18" s="25">
        <f t="shared" si="0"/>
        <v>-0.03651641986785659</v>
      </c>
    </row>
    <row r="19" spans="1:7" s="1" customFormat="1" ht="25.5">
      <c r="A19" s="35" t="s">
        <v>31</v>
      </c>
      <c r="B19" s="27">
        <v>30</v>
      </c>
      <c r="C19" s="28"/>
      <c r="D19" s="29">
        <v>96870790135</v>
      </c>
      <c r="E19" s="26">
        <f>E13+E14-E15-E17-E18</f>
        <v>11560254036</v>
      </c>
      <c r="F19" s="30">
        <f t="shared" si="0"/>
        <v>7.3796419899885315</v>
      </c>
      <c r="G19" s="12"/>
    </row>
    <row r="20" spans="1:6" ht="12.75">
      <c r="A20" s="22" t="s">
        <v>32</v>
      </c>
      <c r="B20" s="23">
        <v>31</v>
      </c>
      <c r="C20" s="24"/>
      <c r="D20" s="22">
        <v>602352907</v>
      </c>
      <c r="E20" s="22">
        <v>1100888749</v>
      </c>
      <c r="F20" s="25">
        <f t="shared" si="0"/>
        <v>-0.4528485212087493</v>
      </c>
    </row>
    <row r="21" spans="1:6" ht="12.75">
      <c r="A21" s="22" t="s">
        <v>33</v>
      </c>
      <c r="B21" s="23">
        <v>32</v>
      </c>
      <c r="C21" s="24"/>
      <c r="D21" s="22">
        <v>15330693</v>
      </c>
      <c r="E21" s="22">
        <v>80734350</v>
      </c>
      <c r="F21" s="25">
        <f t="shared" si="0"/>
        <v>-0.8101094143942449</v>
      </c>
    </row>
    <row r="22" spans="1:7" s="1" customFormat="1" ht="12.75">
      <c r="A22" s="26" t="s">
        <v>34</v>
      </c>
      <c r="B22" s="27">
        <v>40</v>
      </c>
      <c r="C22" s="28"/>
      <c r="D22" s="29">
        <v>587022214</v>
      </c>
      <c r="E22" s="26">
        <f>E20-E21</f>
        <v>1020154399</v>
      </c>
      <c r="F22" s="30">
        <f t="shared" si="0"/>
        <v>-0.42457512845562895</v>
      </c>
      <c r="G22" s="12"/>
    </row>
    <row r="23" spans="1:7" s="1" customFormat="1" ht="12.75">
      <c r="A23" s="26" t="s">
        <v>35</v>
      </c>
      <c r="B23" s="27">
        <v>50</v>
      </c>
      <c r="C23" s="28"/>
      <c r="D23" s="29">
        <v>97457812349</v>
      </c>
      <c r="E23" s="26">
        <f>E19+E22</f>
        <v>12580408435</v>
      </c>
      <c r="F23" s="30">
        <f t="shared" si="0"/>
        <v>6.746792391720945</v>
      </c>
      <c r="G23" s="12"/>
    </row>
    <row r="24" spans="1:6" ht="12.75">
      <c r="A24" s="22" t="s">
        <v>36</v>
      </c>
      <c r="B24" s="23">
        <v>51</v>
      </c>
      <c r="C24" s="24" t="s">
        <v>37</v>
      </c>
      <c r="D24" s="22">
        <v>27282114941.960003</v>
      </c>
      <c r="E24" s="22">
        <v>3522514361</v>
      </c>
      <c r="F24" s="25">
        <f t="shared" si="0"/>
        <v>6.745068478362409</v>
      </c>
    </row>
    <row r="25" spans="1:6" ht="12.75">
      <c r="A25" s="22" t="s">
        <v>38</v>
      </c>
      <c r="B25" s="23">
        <v>52</v>
      </c>
      <c r="C25" s="24" t="s">
        <v>37</v>
      </c>
      <c r="D25" s="22">
        <v>0</v>
      </c>
      <c r="E25" s="22">
        <v>0</v>
      </c>
      <c r="F25" s="25"/>
    </row>
    <row r="26" spans="1:7" s="1" customFormat="1" ht="12.75">
      <c r="A26" s="26" t="s">
        <v>39</v>
      </c>
      <c r="B26" s="27">
        <v>60</v>
      </c>
      <c r="C26" s="28"/>
      <c r="D26" s="29">
        <v>70175697407.04</v>
      </c>
      <c r="E26" s="26">
        <f>E23-E24</f>
        <v>9057894074</v>
      </c>
      <c r="F26" s="30">
        <f>D26/E26-1</f>
        <v>6.747462802471275</v>
      </c>
      <c r="G26" s="12"/>
    </row>
    <row r="27" spans="1:6" ht="12.75">
      <c r="A27" s="22" t="s">
        <v>40</v>
      </c>
      <c r="B27" s="23">
        <v>70</v>
      </c>
      <c r="C27" s="24"/>
      <c r="D27" s="22"/>
      <c r="E27" s="22"/>
      <c r="F27" s="22"/>
    </row>
    <row r="28" spans="1:6" ht="12.75">
      <c r="A28" s="36"/>
      <c r="B28" s="37"/>
      <c r="C28" s="38"/>
      <c r="D28" s="36"/>
      <c r="E28" s="36"/>
      <c r="F28" s="36"/>
    </row>
    <row r="29" ht="12.75">
      <c r="A29" s="3" t="s">
        <v>48</v>
      </c>
    </row>
    <row r="30" spans="1:6" ht="12.75">
      <c r="A30" s="39"/>
      <c r="B30" s="39"/>
      <c r="C30" s="51" t="s">
        <v>41</v>
      </c>
      <c r="D30" s="51"/>
      <c r="E30" s="51"/>
      <c r="F30" s="51"/>
    </row>
    <row r="31" spans="1:6" ht="12.75">
      <c r="A31" s="13" t="s">
        <v>45</v>
      </c>
      <c r="B31" s="40"/>
      <c r="C31" s="1"/>
      <c r="D31" s="52" t="s">
        <v>42</v>
      </c>
      <c r="E31" s="52"/>
      <c r="F31" s="52"/>
    </row>
    <row r="32" spans="1:5" ht="12.75">
      <c r="A32" s="41"/>
      <c r="B32" s="39"/>
      <c r="C32" s="39"/>
      <c r="E32" s="39"/>
    </row>
    <row r="33" spans="1:6" ht="12.75">
      <c r="A33" s="42" t="s">
        <v>47</v>
      </c>
      <c r="B33" s="39"/>
      <c r="C33" s="39"/>
      <c r="D33" s="53" t="s">
        <v>43</v>
      </c>
      <c r="E33" s="53"/>
      <c r="F33" s="53"/>
    </row>
    <row r="34" spans="1:6" ht="24.75" customHeight="1">
      <c r="A34" s="13" t="s">
        <v>46</v>
      </c>
      <c r="B34" s="39"/>
      <c r="C34" s="39"/>
      <c r="D34" s="52" t="s">
        <v>44</v>
      </c>
      <c r="E34" s="52"/>
      <c r="F34" s="52"/>
    </row>
    <row r="145" spans="1:9" ht="12.75">
      <c r="A145" s="43"/>
      <c r="B145" s="44"/>
      <c r="C145" s="45"/>
      <c r="D145" s="43"/>
      <c r="E145" s="43"/>
      <c r="F145" s="46"/>
      <c r="G145" s="47"/>
      <c r="H145" s="43"/>
      <c r="I145" s="43"/>
    </row>
  </sheetData>
  <mergeCells count="8">
    <mergeCell ref="B2:E2"/>
    <mergeCell ref="E6:F6"/>
    <mergeCell ref="C30:F30"/>
    <mergeCell ref="D34:F34"/>
    <mergeCell ref="D33:F33"/>
    <mergeCell ref="D31:F31"/>
    <mergeCell ref="A4:E4"/>
    <mergeCell ref="A5:E5"/>
  </mergeCells>
  <hyperlinks>
    <hyperlink ref="G3" location="CDKT!A1" tooltip="(Tiếp)" display="(Tiếp)"/>
    <hyperlink ref="G1" location="'Muc luc'!A1" tooltip="Muc luc" display="(Mục lục)"/>
  </hyperlinks>
  <printOptions/>
  <pageMargins left="0.6" right="0" top="0.5" bottom="0.5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Angimex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Thanh Tung</dc:creator>
  <cp:keywords/>
  <dc:description/>
  <cp:lastModifiedBy>mtnquynh</cp:lastModifiedBy>
  <dcterms:created xsi:type="dcterms:W3CDTF">2008-07-25T03:43:55Z</dcterms:created>
  <dcterms:modified xsi:type="dcterms:W3CDTF">2008-07-25T07:40:26Z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